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5" windowWidth="18135" windowHeight="739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51" i="1"/>
  <c r="G58"/>
  <c r="G9"/>
  <c r="G16"/>
  <c r="I9" l="1"/>
  <c r="H9"/>
  <c r="I16"/>
  <c r="H16"/>
  <c r="I23"/>
  <c r="H23"/>
  <c r="G23"/>
  <c r="I30"/>
  <c r="H30"/>
  <c r="G30"/>
  <c r="I37"/>
  <c r="H37"/>
  <c r="G37"/>
  <c r="I44"/>
  <c r="H44"/>
  <c r="G44"/>
  <c r="D64" s="1"/>
  <c r="I51"/>
  <c r="H51"/>
  <c r="I58"/>
  <c r="H58"/>
  <c r="F61"/>
  <c r="F60"/>
  <c r="F59"/>
  <c r="E61"/>
  <c r="E60"/>
  <c r="E59"/>
  <c r="D61"/>
  <c r="D60"/>
  <c r="D59"/>
  <c r="F64" l="1"/>
  <c r="E64"/>
  <c r="F63"/>
  <c r="D63"/>
  <c r="D66" s="1"/>
  <c r="E63"/>
  <c r="F66" l="1"/>
  <c r="E66"/>
  <c r="D68" l="1"/>
</calcChain>
</file>

<file path=xl/sharedStrings.xml><?xml version="1.0" encoding="utf-8"?>
<sst xmlns="http://schemas.openxmlformats.org/spreadsheetml/2006/main" count="142" uniqueCount="140">
  <si>
    <t>Surrender</t>
  </si>
  <si>
    <t>Possum Kingdom</t>
  </si>
  <si>
    <t>Heart-Shaped Box</t>
  </si>
  <si>
    <t>Salvation</t>
  </si>
  <si>
    <t>Strutter</t>
  </si>
  <si>
    <t>Shout at the Devil</t>
  </si>
  <si>
    <t>Mother</t>
  </si>
  <si>
    <t>Life Wasted</t>
  </si>
  <si>
    <t>Cherry Pie</t>
  </si>
  <si>
    <t>Woman</t>
  </si>
  <si>
    <t>You Really Got Me</t>
  </si>
  <si>
    <t>Tonight I'm Gonna Rock You Tonight</t>
  </si>
  <si>
    <t>Carry On Wayward Son</t>
  </si>
  <si>
    <t>Search and Destroy</t>
  </si>
  <si>
    <t>Message in a Bottle</t>
  </si>
  <si>
    <t>Billion Dollar Babies</t>
  </si>
  <si>
    <t>Them Bones</t>
  </si>
  <si>
    <t>War Pigs</t>
  </si>
  <si>
    <t>Monkey Wrench</t>
  </si>
  <si>
    <t>Hush</t>
  </si>
  <si>
    <t>Girlfriend</t>
  </si>
  <si>
    <t>Sweet Child O' Mine</t>
  </si>
  <si>
    <t>Rock and Roll Hoochie Koo</t>
  </si>
  <si>
    <t>Tattooed Love Boys</t>
  </si>
  <si>
    <t>John the Fisherman</t>
  </si>
  <si>
    <t>Jessica</t>
  </si>
  <si>
    <t>Bad Reputation</t>
  </si>
  <si>
    <t>Last Child</t>
  </si>
  <si>
    <t>Crazy on You</t>
  </si>
  <si>
    <t>Trippin' On a Hole in a Paper Heart</t>
  </si>
  <si>
    <t>Dead!</t>
  </si>
  <si>
    <t>Killing in the Name</t>
  </si>
  <si>
    <t>Freya</t>
  </si>
  <si>
    <t>Stop</t>
  </si>
  <si>
    <t>Madhouse</t>
  </si>
  <si>
    <t>The Trooper</t>
  </si>
  <si>
    <t>Rock This Town</t>
  </si>
  <si>
    <t>Laid to Rest</t>
  </si>
  <si>
    <t>Psychobilly Freakout</t>
  </si>
  <si>
    <t>YYZ</t>
  </si>
  <si>
    <t>Beast and the Harlot</t>
  </si>
  <si>
    <t>Carry Me Home</t>
  </si>
  <si>
    <t>Institutionalized</t>
  </si>
  <si>
    <t>Misirlou</t>
  </si>
  <si>
    <t>Hangar 18</t>
  </si>
  <si>
    <t>Free Bird</t>
  </si>
  <si>
    <t>Cheap Trick</t>
  </si>
  <si>
    <t>Toadies</t>
  </si>
  <si>
    <t>Nirvana</t>
  </si>
  <si>
    <t>Kiss</t>
  </si>
  <si>
    <t>Pearl Jam</t>
  </si>
  <si>
    <t>Warrant</t>
  </si>
  <si>
    <t>Spinal Tap</t>
  </si>
  <si>
    <t>Alice Cooper</t>
  </si>
  <si>
    <t>Iron Maiden</t>
  </si>
  <si>
    <t>Foo Fighters</t>
  </si>
  <si>
    <t>Guns N' Roses</t>
  </si>
  <si>
    <t>Primus</t>
  </si>
  <si>
    <t>Stone Temple Pilots</t>
  </si>
  <si>
    <t>Rancid</t>
  </si>
  <si>
    <t>Mötley Crüe</t>
  </si>
  <si>
    <t>Danzig</t>
  </si>
  <si>
    <t>Wolfmother</t>
  </si>
  <si>
    <t>Van Halen (The Kinks)</t>
  </si>
  <si>
    <t>Kansas</t>
  </si>
  <si>
    <t>Iggy Pop and the Stooges</t>
  </si>
  <si>
    <t>The Police</t>
  </si>
  <si>
    <t>Black Sabbath</t>
  </si>
  <si>
    <t>Deep Purple</t>
  </si>
  <si>
    <t>Matthew Sweet</t>
  </si>
  <si>
    <t>The Butthole Surfers</t>
  </si>
  <si>
    <t>Who Was in My Room Last Night?</t>
  </si>
  <si>
    <t>Can't You Hear Me Knocking</t>
  </si>
  <si>
    <t>The Rolling Stones</t>
  </si>
  <si>
    <t>Rick Derringer</t>
  </si>
  <si>
    <t>The Pretenders</t>
  </si>
  <si>
    <t>The Allman Brothers Band</t>
  </si>
  <si>
    <t>Thin Lizzy</t>
  </si>
  <si>
    <t>Aerosmith</t>
  </si>
  <si>
    <t>Heart</t>
  </si>
  <si>
    <t>My Chemical Romance</t>
  </si>
  <si>
    <t>Rage Against the Machine</t>
  </si>
  <si>
    <t>The Sword</t>
  </si>
  <si>
    <t>Jane's Addiction</t>
  </si>
  <si>
    <t>Anthrax</t>
  </si>
  <si>
    <t>Stray Cats</t>
  </si>
  <si>
    <t>Lamb of God</t>
  </si>
  <si>
    <t>Rush</t>
  </si>
  <si>
    <t>Avenged Sevenfold</t>
  </si>
  <si>
    <t>The Living End</t>
  </si>
  <si>
    <t>Suicidal Tendencies</t>
  </si>
  <si>
    <t>Megadeth</t>
  </si>
  <si>
    <t>Lynyrd Skynrd</t>
  </si>
  <si>
    <t>Dick Dale (The Michalis Patrinos Rebetiko Band)</t>
  </si>
  <si>
    <t>Alice in Chains</t>
  </si>
  <si>
    <t>The Reverend Horton Heat</t>
  </si>
  <si>
    <t>MEDIUM</t>
  </si>
  <si>
    <t>HARD</t>
  </si>
  <si>
    <t>EXPERT</t>
  </si>
  <si>
    <t>Five Stars</t>
  </si>
  <si>
    <t>Four Stars</t>
  </si>
  <si>
    <t>Three Stars</t>
  </si>
  <si>
    <t>Money Earned From Songs</t>
  </si>
  <si>
    <t>Money Earned From Sponsorship</t>
  </si>
  <si>
    <t>TOTALS</t>
  </si>
  <si>
    <t>TOTAL EARNED</t>
  </si>
  <si>
    <t>$73,450</t>
  </si>
  <si>
    <t>The minimum needed to unlock all shop Acheivements</t>
  </si>
  <si>
    <t>Total money available in the game</t>
  </si>
  <si>
    <t xml:space="preserve"> $98,550</t>
  </si>
  <si>
    <t>ENTER NUMBER OF STARS EARNED</t>
  </si>
  <si>
    <t>GUITAR HERO II - STORE/ACHIEVEMENT HELPER (v1.0)</t>
  </si>
  <si>
    <t>GUITARS (Normal)</t>
  </si>
  <si>
    <t>GUITARS (Unlockable)</t>
  </si>
  <si>
    <t>GUITARS TOTAL</t>
  </si>
  <si>
    <t>$11,450</t>
  </si>
  <si>
    <t>$25,100</t>
  </si>
  <si>
    <t>$36,550</t>
  </si>
  <si>
    <t>FINISHES</t>
  </si>
  <si>
    <t>$11,700</t>
  </si>
  <si>
    <t>SONGS</t>
  </si>
  <si>
    <t>$14,300</t>
  </si>
  <si>
    <t>CHARACTERS</t>
  </si>
  <si>
    <t>$17,000</t>
  </si>
  <si>
    <t>OUTFITS</t>
  </si>
  <si>
    <t>VIDEOS</t>
  </si>
  <si>
    <t>$3,000</t>
  </si>
  <si>
    <t>$16,000</t>
  </si>
  <si>
    <t>Gear Head Award (30)</t>
  </si>
  <si>
    <t>None</t>
  </si>
  <si>
    <t>Fashion Plate Award (10)</t>
  </si>
  <si>
    <t>Fanatical Completionist Award (30)</t>
  </si>
  <si>
    <t>Life of the Party Award (10)</t>
  </si>
  <si>
    <t>Record Collector Award (10)</t>
  </si>
  <si>
    <t>ITEMS</t>
  </si>
  <si>
    <t>COST</t>
  </si>
  <si>
    <t>STORE ACHIEVEMENTS INFO</t>
  </si>
  <si>
    <t>ACHIEVEMENT AWARDED</t>
  </si>
  <si>
    <r>
      <t xml:space="preserve">NOTE: If you have only earned stars on HARD or EXPERT, enter the same stars on the lower difficulty levels to calculate the correct amount earned. (The game automatically gives you the money from lower difficulties if you beat the song on a higher one. Unfortunately, this spreadsheet doesn't :) - </t>
    </r>
    <r>
      <rPr>
        <b/>
        <i/>
        <sz val="11"/>
        <color rgb="FF3F3F3F"/>
        <rFont val="Calibri"/>
        <family val="2"/>
        <scheme val="minor"/>
      </rPr>
      <t>ThunderPeel2001</t>
    </r>
  </si>
  <si>
    <t>eg. 3</t>
  </si>
</sst>
</file>

<file path=xl/styles.xml><?xml version="1.0" encoding="utf-8"?>
<styleSheet xmlns="http://schemas.openxmlformats.org/spreadsheetml/2006/main">
  <numFmts count="1">
    <numFmt numFmtId="164" formatCode="[$$-409]#,##0"/>
  </numFmts>
  <fonts count="1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2"/>
      <color theme="1"/>
      <name val="Calibri"/>
      <family val="2"/>
      <scheme val="minor"/>
    </font>
    <font>
      <sz val="11"/>
      <color theme="8" tint="0.79998168889431442"/>
      <name val="Calibri"/>
      <family val="2"/>
      <scheme val="minor"/>
    </font>
    <font>
      <b/>
      <sz val="14"/>
      <color theme="0"/>
      <name val="Calibri"/>
      <family val="2"/>
      <scheme val="minor"/>
    </font>
    <font>
      <b/>
      <sz val="11"/>
      <color rgb="FFFF0000"/>
      <name val="Calibri"/>
      <family val="2"/>
      <scheme val="minor"/>
    </font>
    <font>
      <b/>
      <sz val="11"/>
      <color rgb="FF3F3F3F"/>
      <name val="Calibri"/>
      <family val="2"/>
      <scheme val="minor"/>
    </font>
    <font>
      <sz val="11"/>
      <color theme="1" tint="0.499984740745262"/>
      <name val="Calibri"/>
      <family val="2"/>
      <scheme val="minor"/>
    </font>
    <font>
      <b/>
      <i/>
      <sz val="11"/>
      <color rgb="FF3F3F3F"/>
      <name val="Calibri"/>
      <family val="2"/>
      <scheme val="minor"/>
    </font>
  </fonts>
  <fills count="10">
    <fill>
      <patternFill patternType="none"/>
    </fill>
    <fill>
      <patternFill patternType="gray125"/>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8" tint="0.79998168889431442"/>
        <bgColor indexed="65"/>
      </patternFill>
    </fill>
    <fill>
      <patternFill patternType="solid">
        <fgColor rgb="FFFFFFCC"/>
      </patternFill>
    </fill>
    <fill>
      <patternFill patternType="solid">
        <fgColor rgb="FFF2F2F2"/>
      </patternFill>
    </fill>
    <fill>
      <patternFill patternType="solid">
        <fgColor theme="6"/>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s>
  <cellStyleXfs count="10">
    <xf numFmtId="0" fontId="0" fillId="0" borderId="0"/>
    <xf numFmtId="0" fontId="1" fillId="2" borderId="0" applyNumberFormat="0" applyBorder="0" applyAlignment="0" applyProtection="0"/>
    <xf numFmtId="0" fontId="4" fillId="3" borderId="0" applyNumberFormat="0" applyBorder="0" applyAlignment="0" applyProtection="0"/>
    <xf numFmtId="0" fontId="1" fillId="4" borderId="0" applyNumberFormat="0" applyBorder="0" applyAlignment="0" applyProtection="0"/>
    <xf numFmtId="0" fontId="4" fillId="5" borderId="0" applyNumberFormat="0" applyBorder="0" applyAlignment="0" applyProtection="0"/>
    <xf numFmtId="0" fontId="1" fillId="6" borderId="0" applyNumberFormat="0" applyBorder="0" applyAlignment="0" applyProtection="0"/>
    <xf numFmtId="0" fontId="3" fillId="4" borderId="0"/>
    <xf numFmtId="0" fontId="1" fillId="7" borderId="1" applyNumberFormat="0" applyFont="0" applyAlignment="0" applyProtection="0"/>
    <xf numFmtId="0" fontId="10" fillId="8" borderId="2" applyNumberFormat="0" applyAlignment="0" applyProtection="0"/>
    <xf numFmtId="0" fontId="4" fillId="9" borderId="0" applyNumberFormat="0" applyBorder="0" applyAlignment="0" applyProtection="0"/>
  </cellStyleXfs>
  <cellXfs count="46">
    <xf numFmtId="0" fontId="0" fillId="0" borderId="0" xfId="0"/>
    <xf numFmtId="0" fontId="0" fillId="0" borderId="0" xfId="0" applyAlignment="1"/>
    <xf numFmtId="0" fontId="0" fillId="0" borderId="0" xfId="0" applyAlignment="1">
      <alignment horizontal="center" vertical="top"/>
    </xf>
    <xf numFmtId="164" fontId="6" fillId="0" borderId="0" xfId="0" applyNumberFormat="1" applyFont="1" applyAlignment="1">
      <alignment horizontal="center" vertical="top"/>
    </xf>
    <xf numFmtId="0" fontId="3" fillId="0" borderId="0" xfId="0" applyFont="1" applyAlignment="1">
      <alignment horizontal="left" vertical="top"/>
    </xf>
    <xf numFmtId="0" fontId="0" fillId="0" borderId="0" xfId="0" applyFont="1" applyAlignment="1">
      <alignment horizontal="center"/>
    </xf>
    <xf numFmtId="164" fontId="0" fillId="0" borderId="0" xfId="0" applyNumberFormat="1" applyFont="1" applyAlignment="1">
      <alignment horizontal="center" vertical="top"/>
    </xf>
    <xf numFmtId="0" fontId="3" fillId="0" borderId="0" xfId="0" applyFont="1" applyAlignment="1">
      <alignment horizontal="center" vertical="top"/>
    </xf>
    <xf numFmtId="0" fontId="3" fillId="0" borderId="0" xfId="0" applyFont="1" applyProtection="1">
      <protection locked="0"/>
    </xf>
    <xf numFmtId="0" fontId="0" fillId="0" borderId="0" xfId="0" applyAlignment="1" applyProtection="1">
      <alignment horizontal="left"/>
      <protection locked="0"/>
    </xf>
    <xf numFmtId="0" fontId="3" fillId="4" borderId="0" xfId="3" applyFont="1" applyProtection="1">
      <protection locked="0"/>
    </xf>
    <xf numFmtId="0" fontId="1" fillId="6" borderId="0" xfId="5" applyAlignment="1" applyProtection="1">
      <alignment horizontal="left"/>
      <protection locked="0"/>
    </xf>
    <xf numFmtId="0" fontId="3" fillId="6" borderId="0" xfId="5" applyFont="1" applyProtection="1">
      <protection locked="0"/>
    </xf>
    <xf numFmtId="0" fontId="3" fillId="4" borderId="0" xfId="3" applyFont="1" applyAlignment="1" applyProtection="1">
      <alignment horizontal="right"/>
      <protection locked="0"/>
    </xf>
    <xf numFmtId="0" fontId="5" fillId="5" borderId="0" xfId="4" applyFont="1" applyAlignment="1" applyProtection="1">
      <alignment horizontal="right"/>
      <protection locked="0"/>
    </xf>
    <xf numFmtId="0" fontId="2" fillId="0" borderId="0" xfId="0" applyFont="1" applyProtection="1">
      <protection locked="0"/>
    </xf>
    <xf numFmtId="0" fontId="8" fillId="3" borderId="0" xfId="2" applyFont="1" applyAlignment="1" applyProtection="1">
      <alignment horizontal="right"/>
      <protection locked="0"/>
    </xf>
    <xf numFmtId="0" fontId="1" fillId="2" borderId="0" xfId="1" applyAlignment="1" applyProtection="1">
      <alignment horizontal="left"/>
      <protection locked="0"/>
    </xf>
    <xf numFmtId="0" fontId="3" fillId="2" borderId="0" xfId="1" applyFont="1" applyAlignment="1" applyProtection="1">
      <alignment horizontal="right"/>
      <protection locked="0"/>
    </xf>
    <xf numFmtId="0" fontId="0" fillId="0" borderId="0" xfId="0" applyProtection="1"/>
    <xf numFmtId="0" fontId="3" fillId="4" borderId="0" xfId="3" applyFont="1" applyAlignment="1" applyProtection="1">
      <alignment horizontal="center" vertical="top"/>
    </xf>
    <xf numFmtId="0" fontId="1" fillId="6" borderId="0" xfId="5" applyProtection="1"/>
    <xf numFmtId="0" fontId="7" fillId="6" borderId="0" xfId="5" applyFont="1" applyAlignment="1" applyProtection="1">
      <alignment horizontal="center" vertical="top"/>
    </xf>
    <xf numFmtId="0" fontId="4" fillId="0" borderId="0" xfId="0" applyFont="1" applyAlignment="1" applyProtection="1">
      <alignment horizontal="center"/>
    </xf>
    <xf numFmtId="0" fontId="0" fillId="7" borderId="1" xfId="7" applyFont="1" applyAlignment="1">
      <alignment horizontal="center" vertical="top"/>
    </xf>
    <xf numFmtId="0" fontId="0" fillId="0" borderId="0" xfId="0" applyAlignment="1" applyProtection="1">
      <alignment horizontal="center"/>
      <protection locked="0"/>
    </xf>
    <xf numFmtId="0" fontId="1" fillId="6" borderId="0" xfId="5" applyAlignment="1" applyProtection="1">
      <alignment horizontal="center"/>
      <protection locked="0"/>
    </xf>
    <xf numFmtId="0" fontId="3" fillId="0" borderId="0" xfId="0" applyFont="1" applyAlignment="1" applyProtection="1">
      <alignment horizontal="right"/>
      <protection locked="0"/>
    </xf>
    <xf numFmtId="0" fontId="0" fillId="0" borderId="0" xfId="0" applyAlignment="1">
      <alignment horizontal="left"/>
    </xf>
    <xf numFmtId="0" fontId="3" fillId="0" borderId="0" xfId="0" applyFont="1" applyAlignment="1">
      <alignment horizontal="right"/>
    </xf>
    <xf numFmtId="0" fontId="3" fillId="0" borderId="0" xfId="0" applyFont="1" applyAlignment="1">
      <alignment horizontal="center"/>
    </xf>
    <xf numFmtId="0" fontId="3" fillId="0" borderId="0" xfId="0" applyFont="1"/>
    <xf numFmtId="0" fontId="0" fillId="0" borderId="0" xfId="0" applyFont="1" applyAlignment="1">
      <alignment horizontal="left"/>
    </xf>
    <xf numFmtId="0" fontId="11" fillId="0" borderId="0" xfId="0" applyFont="1" applyAlignment="1">
      <alignment horizontal="left" vertical="top"/>
    </xf>
    <xf numFmtId="0" fontId="10" fillId="8" borderId="3" xfId="8" applyBorder="1" applyAlignment="1" applyProtection="1">
      <alignment horizontal="left" vertical="top" wrapText="1"/>
    </xf>
    <xf numFmtId="0" fontId="10" fillId="8" borderId="4" xfId="8" applyBorder="1" applyAlignment="1" applyProtection="1">
      <alignment horizontal="left" vertical="top" wrapText="1"/>
    </xf>
    <xf numFmtId="0" fontId="10" fillId="8" borderId="5" xfId="8" applyBorder="1" applyAlignment="1" applyProtection="1">
      <alignment horizontal="left" vertical="top" wrapText="1"/>
    </xf>
    <xf numFmtId="0" fontId="10" fillId="8" borderId="6" xfId="8" applyBorder="1" applyAlignment="1" applyProtection="1">
      <alignment horizontal="left" vertical="top" wrapText="1"/>
    </xf>
    <xf numFmtId="0" fontId="10" fillId="8" borderId="0" xfId="8" applyBorder="1" applyAlignment="1" applyProtection="1">
      <alignment horizontal="left" vertical="top" wrapText="1"/>
    </xf>
    <xf numFmtId="0" fontId="10" fillId="8" borderId="7" xfId="8" applyBorder="1" applyAlignment="1" applyProtection="1">
      <alignment horizontal="left" vertical="top" wrapText="1"/>
    </xf>
    <xf numFmtId="0" fontId="10" fillId="8" borderId="8" xfId="8" applyBorder="1" applyAlignment="1" applyProtection="1">
      <alignment horizontal="left" vertical="top" wrapText="1"/>
    </xf>
    <xf numFmtId="0" fontId="10" fillId="8" borderId="9" xfId="8" applyBorder="1" applyAlignment="1" applyProtection="1">
      <alignment horizontal="left" vertical="top" wrapText="1"/>
    </xf>
    <xf numFmtId="0" fontId="10" fillId="8" borderId="10" xfId="8" applyBorder="1" applyAlignment="1" applyProtection="1">
      <alignment horizontal="left" vertical="top" wrapText="1"/>
    </xf>
    <xf numFmtId="0" fontId="9" fillId="7" borderId="1" xfId="7" applyFont="1" applyAlignment="1" applyProtection="1">
      <alignment horizontal="center" vertical="top"/>
    </xf>
    <xf numFmtId="164" fontId="8" fillId="5" borderId="0" xfId="4" applyNumberFormat="1" applyFont="1" applyAlignment="1">
      <alignment horizontal="center" vertical="top"/>
    </xf>
    <xf numFmtId="0" fontId="5" fillId="9" borderId="0" xfId="9" applyFont="1" applyAlignment="1" applyProtection="1">
      <alignment horizontal="center"/>
      <protection locked="0"/>
    </xf>
  </cellXfs>
  <cellStyles count="10">
    <cellStyle name="20% - Accent2" xfId="3" builtinId="34"/>
    <cellStyle name="20% - Accent5" xfId="5" builtinId="46"/>
    <cellStyle name="40% - Accent1" xfId="1" builtinId="31"/>
    <cellStyle name="60% - Accent2" xfId="4" builtinId="36"/>
    <cellStyle name="Accent2" xfId="2" builtinId="33"/>
    <cellStyle name="Accent3" xfId="9" builtinId="37"/>
    <cellStyle name="Normal" xfId="0" builtinId="0"/>
    <cellStyle name="Note" xfId="7" builtinId="10"/>
    <cellStyle name="Output" xfId="8" builtinId="21"/>
    <cellStyle name="Style 1"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Desktop/rankings.php%3fgroup=2&amp;game=3&amp;diff=2&amp;song=609&amp;page=1" TargetMode="External"/><Relationship Id="rId18" Type="http://schemas.openxmlformats.org/officeDocument/2006/relationships/hyperlink" Target="../../Desktop/rankings.php%3fgroup=2&amp;game=3&amp;diff=2&amp;song=634&amp;page=1" TargetMode="External"/><Relationship Id="rId26" Type="http://schemas.openxmlformats.org/officeDocument/2006/relationships/hyperlink" Target="../../Desktop/rankings.php%3fgroup=2&amp;game=3&amp;diff=2&amp;song=674&amp;page=1" TargetMode="External"/><Relationship Id="rId39" Type="http://schemas.openxmlformats.org/officeDocument/2006/relationships/hyperlink" Target="../../Desktop/rankings.php%3fgroup=2&amp;game=3&amp;diff=2&amp;song=739&amp;page=1" TargetMode="External"/><Relationship Id="rId3" Type="http://schemas.openxmlformats.org/officeDocument/2006/relationships/hyperlink" Target="../../Desktop/rankings.php%3fgroup=2&amp;game=3&amp;diff=2&amp;song=549&amp;page=1" TargetMode="External"/><Relationship Id="rId21" Type="http://schemas.openxmlformats.org/officeDocument/2006/relationships/hyperlink" Target="../../Desktop/rankings.php%3fgroup=2&amp;game=3&amp;diff=2&amp;song=649&amp;page=1" TargetMode="External"/><Relationship Id="rId34" Type="http://schemas.openxmlformats.org/officeDocument/2006/relationships/hyperlink" Target="../../Desktop/rankings.php%3fgroup=2&amp;game=3&amp;diff=2&amp;song=714&amp;page=1" TargetMode="External"/><Relationship Id="rId42" Type="http://schemas.openxmlformats.org/officeDocument/2006/relationships/hyperlink" Target="../../Desktop/rankings.php%3fgroup=2&amp;game=3&amp;diff=2&amp;song=754&amp;page=1" TargetMode="External"/><Relationship Id="rId47" Type="http://schemas.openxmlformats.org/officeDocument/2006/relationships/hyperlink" Target="..\..\Desktop\rankings.php?group=2&amp;game=3&amp;diff=2&amp;song=534&amp;page=1" TargetMode="External"/><Relationship Id="rId50" Type="http://schemas.openxmlformats.org/officeDocument/2006/relationships/printerSettings" Target="../printerSettings/printerSettings1.bin"/><Relationship Id="rId7" Type="http://schemas.openxmlformats.org/officeDocument/2006/relationships/hyperlink" Target="../../Desktop/rankings.php%3fgroup=2&amp;game=3&amp;diff=2&amp;song=579&amp;page=1" TargetMode="External"/><Relationship Id="rId12" Type="http://schemas.openxmlformats.org/officeDocument/2006/relationships/hyperlink" Target="../../Desktop/rankings.php%3fgroup=2&amp;game=3&amp;diff=2&amp;song=604&amp;page=1" TargetMode="External"/><Relationship Id="rId17" Type="http://schemas.openxmlformats.org/officeDocument/2006/relationships/hyperlink" Target="../../Desktop/rankings.php%3fgroup=2&amp;game=3&amp;diff=2&amp;song=629&amp;page=1" TargetMode="External"/><Relationship Id="rId25" Type="http://schemas.openxmlformats.org/officeDocument/2006/relationships/hyperlink" Target="../../Desktop/rankings.php%3fgroup=2&amp;game=3&amp;diff=2&amp;song=669&amp;page=1" TargetMode="External"/><Relationship Id="rId33" Type="http://schemas.openxmlformats.org/officeDocument/2006/relationships/hyperlink" Target="../../Desktop/rankings.php%3fgroup=2&amp;game=3&amp;diff=2&amp;song=709&amp;page=1" TargetMode="External"/><Relationship Id="rId38" Type="http://schemas.openxmlformats.org/officeDocument/2006/relationships/hyperlink" Target="../../Desktop/rankings.php%3fgroup=2&amp;game=3&amp;diff=2&amp;song=734&amp;page=1" TargetMode="External"/><Relationship Id="rId46" Type="http://schemas.openxmlformats.org/officeDocument/2006/relationships/hyperlink" Target="http://en.wikipedia.org/wiki/M%C3%B6tley_Cr%C3%BCe" TargetMode="External"/><Relationship Id="rId2" Type="http://schemas.openxmlformats.org/officeDocument/2006/relationships/hyperlink" Target="../../Desktop/rankings.php%3fgroup=2&amp;game=3&amp;diff=2&amp;song=544&amp;page=1" TargetMode="External"/><Relationship Id="rId16" Type="http://schemas.openxmlformats.org/officeDocument/2006/relationships/hyperlink" Target="..\..\Desktop\rankings.php?group=2&amp;game=3&amp;diff=2&amp;song=624&amp;page=1" TargetMode="External"/><Relationship Id="rId20" Type="http://schemas.openxmlformats.org/officeDocument/2006/relationships/hyperlink" Target="../../Desktop/rankings.php%3fgroup=2&amp;game=3&amp;diff=2&amp;song=644&amp;page=1" TargetMode="External"/><Relationship Id="rId29" Type="http://schemas.openxmlformats.org/officeDocument/2006/relationships/hyperlink" Target="../../Desktop/rankings.php%3fgroup=2&amp;game=3&amp;diff=2&amp;song=689&amp;page=1" TargetMode="External"/><Relationship Id="rId41" Type="http://schemas.openxmlformats.org/officeDocument/2006/relationships/hyperlink" Target="../../Desktop/rankings.php%3fgroup=2&amp;game=3&amp;diff=2&amp;song=749&amp;page=1" TargetMode="External"/><Relationship Id="rId1" Type="http://schemas.openxmlformats.org/officeDocument/2006/relationships/hyperlink" Target="../../Desktop/rankings.php%3fgroup=2&amp;game=3&amp;diff=2&amp;song=539&amp;page=1" TargetMode="External"/><Relationship Id="rId6" Type="http://schemas.openxmlformats.org/officeDocument/2006/relationships/hyperlink" Target="..\..\Desktop\rankings.php?group=2&amp;game=3&amp;diff=2&amp;song=574&amp;page=1" TargetMode="External"/><Relationship Id="rId11" Type="http://schemas.openxmlformats.org/officeDocument/2006/relationships/hyperlink" Target="../../Desktop/rankings.php%3fgroup=2&amp;game=3&amp;diff=2&amp;song=599&amp;page=1" TargetMode="External"/><Relationship Id="rId24" Type="http://schemas.openxmlformats.org/officeDocument/2006/relationships/hyperlink" Target="../../Desktop/rankings.php%3fgroup=2&amp;game=3&amp;diff=2&amp;song=664&amp;page=1" TargetMode="External"/><Relationship Id="rId32" Type="http://schemas.openxmlformats.org/officeDocument/2006/relationships/hyperlink" Target="../../Desktop/rankings.php%3fgroup=2&amp;game=3&amp;diff=2&amp;song=704&amp;page=1" TargetMode="External"/><Relationship Id="rId37" Type="http://schemas.openxmlformats.org/officeDocument/2006/relationships/hyperlink" Target="../../Desktop/rankings.php%3fgroup=2&amp;game=3&amp;diff=2&amp;song=729&amp;page=1" TargetMode="External"/><Relationship Id="rId40" Type="http://schemas.openxmlformats.org/officeDocument/2006/relationships/hyperlink" Target="../../Desktop/rankings.php%3fgroup=2&amp;game=3&amp;diff=2&amp;song=744&amp;page=1" TargetMode="External"/><Relationship Id="rId45" Type="http://schemas.openxmlformats.org/officeDocument/2006/relationships/hyperlink" Target="../../Desktop/rankings.php%3fgroup=2&amp;game=3&amp;diff=2&amp;song=769&amp;page=1" TargetMode="External"/><Relationship Id="rId5" Type="http://schemas.openxmlformats.org/officeDocument/2006/relationships/hyperlink" Target="../../Desktop/rankings.php%3fgroup=2&amp;game=3&amp;diff=2&amp;song=569&amp;page=1" TargetMode="External"/><Relationship Id="rId15" Type="http://schemas.openxmlformats.org/officeDocument/2006/relationships/hyperlink" Target="../../Desktop/rankings.php%3fgroup=2&amp;game=3&amp;diff=2&amp;song=619&amp;page=1" TargetMode="External"/><Relationship Id="rId23" Type="http://schemas.openxmlformats.org/officeDocument/2006/relationships/hyperlink" Target="../../Desktop/rankings.php%3fgroup=2&amp;game=3&amp;diff=2&amp;song=659&amp;page=1" TargetMode="External"/><Relationship Id="rId28" Type="http://schemas.openxmlformats.org/officeDocument/2006/relationships/hyperlink" Target="../../Desktop/rankings.php%3fgroup=2&amp;game=3&amp;diff=2&amp;song=684&amp;page=1" TargetMode="External"/><Relationship Id="rId36" Type="http://schemas.openxmlformats.org/officeDocument/2006/relationships/hyperlink" Target="../../Desktop/rankings.php%3fgroup=2&amp;game=3&amp;diff=2&amp;song=724&amp;page=1" TargetMode="External"/><Relationship Id="rId49" Type="http://schemas.openxmlformats.org/officeDocument/2006/relationships/hyperlink" Target="../../Desktop/rankings.php%3fgroup=2&amp;game=3&amp;diff=2&amp;song=559&amp;page=1" TargetMode="External"/><Relationship Id="rId10" Type="http://schemas.openxmlformats.org/officeDocument/2006/relationships/hyperlink" Target="../../Desktop/rankings.php%3fgroup=2&amp;game=3&amp;diff=2&amp;song=594&amp;page=1" TargetMode="External"/><Relationship Id="rId19" Type="http://schemas.openxmlformats.org/officeDocument/2006/relationships/hyperlink" Target="..\..\Desktop\rankings.php?group=2&amp;game=3&amp;diff=2&amp;song=639&amp;page=1" TargetMode="External"/><Relationship Id="rId31" Type="http://schemas.openxmlformats.org/officeDocument/2006/relationships/hyperlink" Target="../../Desktop/rankings.php%3fgroup=2&amp;game=3&amp;diff=2&amp;song=699&amp;page=1" TargetMode="External"/><Relationship Id="rId44" Type="http://schemas.openxmlformats.org/officeDocument/2006/relationships/hyperlink" Target="../../Desktop/rankings.php%3fgroup=2&amp;game=3&amp;diff=2&amp;song=764&amp;page=1" TargetMode="External"/><Relationship Id="rId4" Type="http://schemas.openxmlformats.org/officeDocument/2006/relationships/hyperlink" Target="../../Desktop/rankings.php%3fgroup=2&amp;game=3&amp;diff=2&amp;song=564&amp;page=1" TargetMode="External"/><Relationship Id="rId9" Type="http://schemas.openxmlformats.org/officeDocument/2006/relationships/hyperlink" Target="../../Desktop/rankings.php%3fgroup=2&amp;game=3&amp;diff=2&amp;song=589&amp;page=1" TargetMode="External"/><Relationship Id="rId14" Type="http://schemas.openxmlformats.org/officeDocument/2006/relationships/hyperlink" Target="../../Desktop/rankings.php%3fgroup=2&amp;game=3&amp;diff=2&amp;song=614&amp;page=1" TargetMode="External"/><Relationship Id="rId22" Type="http://schemas.openxmlformats.org/officeDocument/2006/relationships/hyperlink" Target="../../Desktop/rankings.php%3fgroup=2&amp;game=3&amp;diff=2&amp;song=654&amp;page=1" TargetMode="External"/><Relationship Id="rId27" Type="http://schemas.openxmlformats.org/officeDocument/2006/relationships/hyperlink" Target="../../Desktop/rankings.php%3fgroup=2&amp;game=3&amp;diff=2&amp;song=679&amp;page=1" TargetMode="External"/><Relationship Id="rId30" Type="http://schemas.openxmlformats.org/officeDocument/2006/relationships/hyperlink" Target="../../Desktop/rankings.php%3fgroup=2&amp;game=3&amp;diff=2&amp;song=694&amp;page=1" TargetMode="External"/><Relationship Id="rId35" Type="http://schemas.openxmlformats.org/officeDocument/2006/relationships/hyperlink" Target="../../Desktop/rankings.php%3fgroup=2&amp;game=3&amp;diff=2&amp;song=719&amp;page=1" TargetMode="External"/><Relationship Id="rId43" Type="http://schemas.openxmlformats.org/officeDocument/2006/relationships/hyperlink" Target="../../Desktop/rankings.php%3fgroup=2&amp;game=3&amp;diff=2&amp;song=759&amp;page=1" TargetMode="External"/><Relationship Id="rId48" Type="http://schemas.openxmlformats.org/officeDocument/2006/relationships/hyperlink" Target="../../Desktop/rankings.php%3fgroup=2&amp;game=3&amp;diff=2&amp;song=554&amp;page=1" TargetMode="External"/><Relationship Id="rId8" Type="http://schemas.openxmlformats.org/officeDocument/2006/relationships/hyperlink" Target="../../Desktop/rankings.php%3fgroup=2&amp;game=3&amp;diff=2&amp;song=584&amp;page=1" TargetMode="External"/></Relationships>
</file>

<file path=xl/worksheets/sheet1.xml><?xml version="1.0" encoding="utf-8"?>
<worksheet xmlns="http://schemas.openxmlformats.org/spreadsheetml/2006/main" xmlns:r="http://schemas.openxmlformats.org/officeDocument/2006/relationships">
  <dimension ref="A1:M84"/>
  <sheetViews>
    <sheetView tabSelected="1" workbookViewId="0">
      <selection activeCell="G4" sqref="G4"/>
    </sheetView>
  </sheetViews>
  <sheetFormatPr defaultRowHeight="15"/>
  <cols>
    <col min="1" max="1" width="5.42578125" style="25" customWidth="1"/>
    <col min="2" max="2" width="24.85546875" style="9" customWidth="1"/>
    <col min="3" max="3" width="37" style="8" customWidth="1"/>
    <col min="4" max="6" width="11.7109375" style="2" customWidth="1"/>
    <col min="7" max="7" width="14.140625" customWidth="1"/>
  </cols>
  <sheetData>
    <row r="1" spans="1:13" s="19" customFormat="1">
      <c r="A1" s="25"/>
      <c r="B1" s="8" t="s">
        <v>111</v>
      </c>
      <c r="C1" s="8"/>
      <c r="D1" s="43" t="s">
        <v>110</v>
      </c>
      <c r="E1" s="43"/>
      <c r="F1" s="43"/>
    </row>
    <row r="2" spans="1:13" s="19" customFormat="1">
      <c r="A2" s="25"/>
      <c r="B2" s="9"/>
      <c r="C2" s="8"/>
      <c r="D2" s="20" t="s">
        <v>96</v>
      </c>
      <c r="E2" s="20" t="s">
        <v>97</v>
      </c>
      <c r="F2" s="20" t="s">
        <v>98</v>
      </c>
    </row>
    <row r="3" spans="1:13" ht="15" customHeight="1">
      <c r="A3" s="25">
        <v>1978</v>
      </c>
      <c r="B3" s="9" t="s">
        <v>46</v>
      </c>
      <c r="C3" s="10" t="s">
        <v>0</v>
      </c>
      <c r="D3" s="24"/>
      <c r="E3" s="24"/>
      <c r="F3" s="24"/>
      <c r="G3" t="s">
        <v>139</v>
      </c>
      <c r="H3" s="34" t="s">
        <v>138</v>
      </c>
      <c r="I3" s="35"/>
      <c r="J3" s="35"/>
      <c r="K3" s="35"/>
      <c r="L3" s="35"/>
      <c r="M3" s="36"/>
    </row>
    <row r="4" spans="1:13">
      <c r="A4" s="25">
        <v>1994</v>
      </c>
      <c r="B4" s="9" t="s">
        <v>47</v>
      </c>
      <c r="C4" s="10" t="s">
        <v>1</v>
      </c>
      <c r="D4" s="24"/>
      <c r="E4" s="24"/>
      <c r="F4" s="24"/>
      <c r="H4" s="37"/>
      <c r="I4" s="38"/>
      <c r="J4" s="38"/>
      <c r="K4" s="38"/>
      <c r="L4" s="38"/>
      <c r="M4" s="39"/>
    </row>
    <row r="5" spans="1:13">
      <c r="A5" s="25">
        <v>1993</v>
      </c>
      <c r="B5" s="9" t="s">
        <v>48</v>
      </c>
      <c r="C5" s="10" t="s">
        <v>2</v>
      </c>
      <c r="D5" s="24"/>
      <c r="E5" s="24"/>
      <c r="F5" s="24"/>
      <c r="H5" s="37"/>
      <c r="I5" s="38"/>
      <c r="J5" s="38"/>
      <c r="K5" s="38"/>
      <c r="L5" s="38"/>
      <c r="M5" s="39"/>
    </row>
    <row r="6" spans="1:13">
      <c r="A6" s="25">
        <v>1994</v>
      </c>
      <c r="B6" s="9" t="s">
        <v>59</v>
      </c>
      <c r="C6" s="10" t="s">
        <v>3</v>
      </c>
      <c r="D6" s="24"/>
      <c r="E6" s="24"/>
      <c r="F6" s="24"/>
      <c r="H6" s="37"/>
      <c r="I6" s="38"/>
      <c r="J6" s="38"/>
      <c r="K6" s="38"/>
      <c r="L6" s="38"/>
      <c r="M6" s="39"/>
    </row>
    <row r="7" spans="1:13">
      <c r="A7" s="25">
        <v>1974</v>
      </c>
      <c r="B7" s="9" t="s">
        <v>49</v>
      </c>
      <c r="C7" s="10" t="s">
        <v>4</v>
      </c>
      <c r="D7" s="24"/>
      <c r="E7" s="24"/>
      <c r="F7" s="24"/>
      <c r="H7" s="37"/>
      <c r="I7" s="38"/>
      <c r="J7" s="38"/>
      <c r="K7" s="38"/>
      <c r="L7" s="38"/>
      <c r="M7" s="39"/>
    </row>
    <row r="8" spans="1:13">
      <c r="A8" s="25">
        <v>1983</v>
      </c>
      <c r="B8" s="9" t="s">
        <v>60</v>
      </c>
      <c r="C8" s="10" t="s">
        <v>5</v>
      </c>
      <c r="D8" s="24"/>
      <c r="E8" s="24"/>
      <c r="F8" s="24"/>
      <c r="H8" s="40"/>
      <c r="I8" s="41"/>
      <c r="J8" s="41"/>
      <c r="K8" s="41"/>
      <c r="L8" s="41"/>
      <c r="M8" s="42"/>
    </row>
    <row r="9" spans="1:13" s="21" customFormat="1">
      <c r="A9" s="26"/>
      <c r="B9" s="11"/>
      <c r="C9" s="12"/>
      <c r="G9" s="22">
        <f>IF(D8&lt;&gt;0,100,0)</f>
        <v>0</v>
      </c>
      <c r="H9" s="22">
        <f>IF(E8&lt;&gt;0,100,0)</f>
        <v>0</v>
      </c>
      <c r="I9" s="22">
        <f>IF(F8&lt;&gt;0,100,0)</f>
        <v>0</v>
      </c>
    </row>
    <row r="10" spans="1:13" ht="15" customHeight="1">
      <c r="A10" s="25">
        <v>1988</v>
      </c>
      <c r="B10" s="9" t="s">
        <v>61</v>
      </c>
      <c r="C10" s="10" t="s">
        <v>6</v>
      </c>
      <c r="D10" s="24"/>
      <c r="E10" s="24"/>
      <c r="F10" s="24"/>
    </row>
    <row r="11" spans="1:13">
      <c r="A11" s="25">
        <v>2006</v>
      </c>
      <c r="B11" s="9" t="s">
        <v>50</v>
      </c>
      <c r="C11" s="10" t="s">
        <v>7</v>
      </c>
      <c r="D11" s="24"/>
      <c r="E11" s="24"/>
      <c r="F11" s="24"/>
    </row>
    <row r="12" spans="1:13">
      <c r="A12" s="25">
        <v>1990</v>
      </c>
      <c r="B12" s="9" t="s">
        <v>51</v>
      </c>
      <c r="C12" s="10" t="s">
        <v>8</v>
      </c>
      <c r="D12" s="24"/>
      <c r="E12" s="24"/>
      <c r="F12" s="24"/>
    </row>
    <row r="13" spans="1:13">
      <c r="A13" s="25">
        <v>2005</v>
      </c>
      <c r="B13" s="9" t="s">
        <v>62</v>
      </c>
      <c r="C13" s="10" t="s">
        <v>9</v>
      </c>
      <c r="D13" s="24"/>
      <c r="E13" s="24"/>
      <c r="F13" s="24"/>
    </row>
    <row r="14" spans="1:13">
      <c r="A14" s="25">
        <v>1978</v>
      </c>
      <c r="B14" s="9" t="s">
        <v>63</v>
      </c>
      <c r="C14" s="10" t="s">
        <v>10</v>
      </c>
      <c r="D14" s="24"/>
      <c r="E14" s="24"/>
      <c r="F14" s="24"/>
    </row>
    <row r="15" spans="1:13" s="1" customFormat="1" ht="15" customHeight="1">
      <c r="A15" s="25">
        <v>1984</v>
      </c>
      <c r="B15" s="9" t="s">
        <v>52</v>
      </c>
      <c r="C15" s="10" t="s">
        <v>11</v>
      </c>
      <c r="D15" s="24"/>
      <c r="E15" s="24"/>
      <c r="F15" s="24"/>
    </row>
    <row r="16" spans="1:13" s="21" customFormat="1">
      <c r="A16" s="26"/>
      <c r="B16" s="11"/>
      <c r="C16" s="12"/>
      <c r="G16" s="22">
        <f>IF(D15&lt;&gt;0,200,0)</f>
        <v>0</v>
      </c>
      <c r="H16" s="22">
        <f>IF(E15&lt;&gt;0,200,0)</f>
        <v>0</v>
      </c>
      <c r="I16" s="22">
        <f>IF(F15&lt;&gt;0,200,0)</f>
        <v>0</v>
      </c>
    </row>
    <row r="17" spans="1:9" ht="15" customHeight="1">
      <c r="A17" s="25">
        <v>1976</v>
      </c>
      <c r="B17" s="9" t="s">
        <v>64</v>
      </c>
      <c r="C17" s="10" t="s">
        <v>12</v>
      </c>
      <c r="D17" s="24"/>
      <c r="E17" s="24"/>
      <c r="F17" s="24"/>
    </row>
    <row r="18" spans="1:9">
      <c r="A18" s="25">
        <v>1973</v>
      </c>
      <c r="B18" s="9" t="s">
        <v>65</v>
      </c>
      <c r="C18" s="10" t="s">
        <v>13</v>
      </c>
      <c r="D18" s="24"/>
      <c r="E18" s="24"/>
      <c r="F18" s="24"/>
    </row>
    <row r="19" spans="1:9">
      <c r="A19" s="25">
        <v>1979</v>
      </c>
      <c r="B19" s="9" t="s">
        <v>66</v>
      </c>
      <c r="C19" s="10" t="s">
        <v>14</v>
      </c>
      <c r="D19" s="24"/>
      <c r="E19" s="24"/>
      <c r="F19" s="24"/>
    </row>
    <row r="20" spans="1:9">
      <c r="A20" s="25">
        <v>1973</v>
      </c>
      <c r="B20" s="9" t="s">
        <v>53</v>
      </c>
      <c r="C20" s="10" t="s">
        <v>15</v>
      </c>
      <c r="D20" s="24"/>
      <c r="E20" s="24"/>
      <c r="F20" s="24"/>
    </row>
    <row r="21" spans="1:9">
      <c r="A21" s="25">
        <v>1992</v>
      </c>
      <c r="B21" s="9" t="s">
        <v>94</v>
      </c>
      <c r="C21" s="10" t="s">
        <v>16</v>
      </c>
      <c r="D21" s="24"/>
      <c r="E21" s="24"/>
      <c r="F21" s="24"/>
    </row>
    <row r="22" spans="1:9">
      <c r="A22" s="25">
        <v>1971</v>
      </c>
      <c r="B22" s="9" t="s">
        <v>67</v>
      </c>
      <c r="C22" s="10" t="s">
        <v>17</v>
      </c>
      <c r="D22" s="24"/>
      <c r="E22" s="24"/>
      <c r="F22" s="24"/>
    </row>
    <row r="23" spans="1:9" s="21" customFormat="1">
      <c r="A23" s="26"/>
      <c r="B23" s="11"/>
      <c r="C23" s="12"/>
      <c r="G23" s="22">
        <f>IF(D22&lt;&gt;0,300,0)</f>
        <v>0</v>
      </c>
      <c r="H23" s="22">
        <f>IF(E22&lt;&gt;0,300,0)</f>
        <v>0</v>
      </c>
      <c r="I23" s="22">
        <f>IF(F22&lt;&gt;0,300,0)</f>
        <v>0</v>
      </c>
    </row>
    <row r="24" spans="1:9" ht="15" customHeight="1">
      <c r="A24" s="25">
        <v>1997</v>
      </c>
      <c r="B24" s="9" t="s">
        <v>55</v>
      </c>
      <c r="C24" s="10" t="s">
        <v>18</v>
      </c>
      <c r="D24" s="24"/>
      <c r="E24" s="24"/>
      <c r="F24" s="24"/>
    </row>
    <row r="25" spans="1:9">
      <c r="A25" s="25">
        <v>1967</v>
      </c>
      <c r="B25" s="9" t="s">
        <v>68</v>
      </c>
      <c r="C25" s="10" t="s">
        <v>19</v>
      </c>
      <c r="D25" s="24"/>
      <c r="E25" s="24"/>
      <c r="F25" s="24"/>
    </row>
    <row r="26" spans="1:9">
      <c r="A26" s="25">
        <v>1991</v>
      </c>
      <c r="B26" s="9" t="s">
        <v>69</v>
      </c>
      <c r="C26" s="10" t="s">
        <v>20</v>
      </c>
      <c r="D26" s="24"/>
      <c r="E26" s="24"/>
      <c r="F26" s="24"/>
    </row>
    <row r="27" spans="1:9" ht="15" customHeight="1">
      <c r="A27" s="25">
        <v>1993</v>
      </c>
      <c r="B27" s="9" t="s">
        <v>70</v>
      </c>
      <c r="C27" s="10" t="s">
        <v>71</v>
      </c>
      <c r="D27" s="24"/>
      <c r="E27" s="24"/>
      <c r="F27" s="24"/>
    </row>
    <row r="28" spans="1:9">
      <c r="A28" s="25">
        <v>1971</v>
      </c>
      <c r="B28" s="9" t="s">
        <v>73</v>
      </c>
      <c r="C28" s="10" t="s">
        <v>72</v>
      </c>
      <c r="D28" s="24"/>
      <c r="E28" s="24"/>
      <c r="F28" s="24"/>
    </row>
    <row r="29" spans="1:9">
      <c r="A29" s="25">
        <v>1988</v>
      </c>
      <c r="B29" s="9" t="s">
        <v>56</v>
      </c>
      <c r="C29" s="10" t="s">
        <v>21</v>
      </c>
      <c r="D29" s="24"/>
      <c r="E29" s="24"/>
      <c r="F29" s="24"/>
    </row>
    <row r="30" spans="1:9" s="21" customFormat="1">
      <c r="A30" s="26"/>
      <c r="B30" s="11"/>
      <c r="C30" s="12"/>
      <c r="G30" s="22">
        <f>IF(D29&lt;&gt;0,400,0)</f>
        <v>0</v>
      </c>
      <c r="H30" s="22">
        <f>IF(E29&lt;&gt;0,400,0)</f>
        <v>0</v>
      </c>
      <c r="I30" s="22">
        <f>IF(F29&lt;&gt;0,400,0)</f>
        <v>0</v>
      </c>
    </row>
    <row r="31" spans="1:9" ht="15" customHeight="1">
      <c r="A31" s="25">
        <v>1970</v>
      </c>
      <c r="B31" s="9" t="s">
        <v>74</v>
      </c>
      <c r="C31" s="10" t="s">
        <v>22</v>
      </c>
      <c r="D31" s="24"/>
      <c r="E31" s="24"/>
      <c r="F31" s="24"/>
    </row>
    <row r="32" spans="1:9">
      <c r="A32" s="25">
        <v>1980</v>
      </c>
      <c r="B32" s="9" t="s">
        <v>75</v>
      </c>
      <c r="C32" s="10" t="s">
        <v>23</v>
      </c>
      <c r="D32" s="24"/>
      <c r="E32" s="24"/>
      <c r="F32" s="24"/>
    </row>
    <row r="33" spans="1:9">
      <c r="A33" s="25">
        <v>1989</v>
      </c>
      <c r="B33" s="9" t="s">
        <v>57</v>
      </c>
      <c r="C33" s="10" t="s">
        <v>24</v>
      </c>
      <c r="D33" s="24"/>
      <c r="E33" s="24"/>
      <c r="F33" s="24"/>
    </row>
    <row r="34" spans="1:9">
      <c r="A34" s="25">
        <v>1973</v>
      </c>
      <c r="B34" s="9" t="s">
        <v>76</v>
      </c>
      <c r="C34" s="10" t="s">
        <v>25</v>
      </c>
      <c r="D34" s="24"/>
      <c r="E34" s="24"/>
      <c r="F34" s="24"/>
    </row>
    <row r="35" spans="1:9">
      <c r="A35" s="25">
        <v>1977</v>
      </c>
      <c r="B35" s="9" t="s">
        <v>77</v>
      </c>
      <c r="C35" s="10" t="s">
        <v>26</v>
      </c>
      <c r="D35" s="24"/>
      <c r="E35" s="24"/>
      <c r="F35" s="24"/>
    </row>
    <row r="36" spans="1:9">
      <c r="A36" s="25">
        <v>1976</v>
      </c>
      <c r="B36" s="9" t="s">
        <v>78</v>
      </c>
      <c r="C36" s="10" t="s">
        <v>27</v>
      </c>
      <c r="D36" s="24"/>
      <c r="E36" s="24"/>
      <c r="F36" s="24"/>
    </row>
    <row r="37" spans="1:9" s="21" customFormat="1">
      <c r="A37" s="26"/>
      <c r="B37" s="11"/>
      <c r="C37" s="12"/>
      <c r="G37" s="22">
        <f>IF(D36&lt;&gt;0,500,0)</f>
        <v>0</v>
      </c>
      <c r="H37" s="22">
        <f>IF(E36&lt;&gt;0,500,0)</f>
        <v>0</v>
      </c>
      <c r="I37" s="22">
        <f>IF(F36&lt;&gt;0,500,0)</f>
        <v>0</v>
      </c>
    </row>
    <row r="38" spans="1:9" ht="15" customHeight="1">
      <c r="A38" s="25">
        <v>1976</v>
      </c>
      <c r="B38" s="9" t="s">
        <v>79</v>
      </c>
      <c r="C38" s="10" t="s">
        <v>28</v>
      </c>
      <c r="D38" s="24"/>
      <c r="E38" s="24"/>
      <c r="F38" s="24"/>
    </row>
    <row r="39" spans="1:9" ht="15" customHeight="1">
      <c r="A39" s="25">
        <v>1996</v>
      </c>
      <c r="B39" s="9" t="s">
        <v>58</v>
      </c>
      <c r="C39" s="10" t="s">
        <v>29</v>
      </c>
      <c r="D39" s="24"/>
      <c r="E39" s="24"/>
      <c r="F39" s="24"/>
    </row>
    <row r="40" spans="1:9">
      <c r="A40" s="25">
        <v>2006</v>
      </c>
      <c r="B40" s="9" t="s">
        <v>80</v>
      </c>
      <c r="C40" s="10" t="s">
        <v>30</v>
      </c>
      <c r="D40" s="24"/>
      <c r="E40" s="24"/>
      <c r="F40" s="24"/>
    </row>
    <row r="41" spans="1:9">
      <c r="A41" s="25">
        <v>1993</v>
      </c>
      <c r="B41" s="9" t="s">
        <v>81</v>
      </c>
      <c r="C41" s="10" t="s">
        <v>31</v>
      </c>
      <c r="D41" s="24"/>
      <c r="E41" s="24"/>
      <c r="F41" s="24"/>
    </row>
    <row r="42" spans="1:9">
      <c r="A42" s="25">
        <v>2006</v>
      </c>
      <c r="B42" s="9" t="s">
        <v>82</v>
      </c>
      <c r="C42" s="10" t="s">
        <v>32</v>
      </c>
      <c r="D42" s="24"/>
      <c r="E42" s="24"/>
      <c r="F42" s="24"/>
    </row>
    <row r="43" spans="1:9">
      <c r="A43" s="25">
        <v>1990</v>
      </c>
      <c r="B43" s="9" t="s">
        <v>83</v>
      </c>
      <c r="C43" s="10" t="s">
        <v>33</v>
      </c>
      <c r="D43" s="24"/>
      <c r="E43" s="24"/>
      <c r="F43" s="24"/>
    </row>
    <row r="44" spans="1:9" s="21" customFormat="1">
      <c r="A44" s="26"/>
      <c r="B44" s="11"/>
      <c r="C44" s="12"/>
      <c r="G44" s="22">
        <f>IF(D43&lt;&gt;0,700,0)</f>
        <v>0</v>
      </c>
      <c r="H44" s="22">
        <f>IF(E43&lt;&gt;0,700,0)</f>
        <v>0</v>
      </c>
      <c r="I44" s="22">
        <f>IF(F43&lt;&gt;0,700,0)</f>
        <v>0</v>
      </c>
    </row>
    <row r="45" spans="1:9" ht="15" customHeight="1">
      <c r="A45" s="25">
        <v>1985</v>
      </c>
      <c r="B45" s="9" t="s">
        <v>84</v>
      </c>
      <c r="C45" s="10" t="s">
        <v>34</v>
      </c>
      <c r="D45" s="24"/>
      <c r="E45" s="24"/>
      <c r="F45" s="24"/>
    </row>
    <row r="46" spans="1:9">
      <c r="A46" s="25">
        <v>1983</v>
      </c>
      <c r="B46" s="9" t="s">
        <v>54</v>
      </c>
      <c r="C46" s="10" t="s">
        <v>35</v>
      </c>
      <c r="D46" s="24"/>
      <c r="E46" s="24"/>
      <c r="F46" s="24"/>
    </row>
    <row r="47" spans="1:9">
      <c r="A47" s="25">
        <v>1982</v>
      </c>
      <c r="B47" s="9" t="s">
        <v>85</v>
      </c>
      <c r="C47" s="10" t="s">
        <v>36</v>
      </c>
      <c r="D47" s="24"/>
      <c r="E47" s="24"/>
      <c r="F47" s="24"/>
    </row>
    <row r="48" spans="1:9">
      <c r="A48" s="25">
        <v>2004</v>
      </c>
      <c r="B48" s="9" t="s">
        <v>86</v>
      </c>
      <c r="C48" s="10" t="s">
        <v>37</v>
      </c>
      <c r="D48" s="24"/>
      <c r="E48" s="24"/>
      <c r="F48" s="24"/>
    </row>
    <row r="49" spans="1:9">
      <c r="A49" s="25">
        <v>1990</v>
      </c>
      <c r="B49" s="9" t="s">
        <v>95</v>
      </c>
      <c r="C49" s="10" t="s">
        <v>38</v>
      </c>
      <c r="D49" s="24"/>
      <c r="E49" s="24"/>
      <c r="F49" s="24"/>
    </row>
    <row r="50" spans="1:9">
      <c r="A50" s="25">
        <v>1981</v>
      </c>
      <c r="B50" s="9" t="s">
        <v>87</v>
      </c>
      <c r="C50" s="10" t="s">
        <v>39</v>
      </c>
      <c r="D50" s="24"/>
      <c r="E50" s="24"/>
      <c r="F50" s="24"/>
    </row>
    <row r="51" spans="1:9" s="21" customFormat="1">
      <c r="A51" s="26"/>
      <c r="B51" s="11"/>
      <c r="C51" s="12"/>
      <c r="G51" s="22">
        <f>IF(D50&lt;&gt;0,800,0)</f>
        <v>0</v>
      </c>
      <c r="H51" s="22">
        <f>IF(E50&lt;&gt;0,800,0)</f>
        <v>0</v>
      </c>
      <c r="I51" s="22">
        <f>IF(F50&lt;&gt;0,800,0)</f>
        <v>0</v>
      </c>
    </row>
    <row r="52" spans="1:9" ht="15" customHeight="1">
      <c r="A52" s="25">
        <v>2005</v>
      </c>
      <c r="B52" s="9" t="s">
        <v>88</v>
      </c>
      <c r="C52" s="10" t="s">
        <v>40</v>
      </c>
      <c r="D52" s="24"/>
      <c r="E52" s="24"/>
      <c r="F52" s="24"/>
    </row>
    <row r="53" spans="1:9">
      <c r="A53" s="25">
        <v>2000</v>
      </c>
      <c r="B53" s="9" t="s">
        <v>89</v>
      </c>
      <c r="C53" s="10" t="s">
        <v>41</v>
      </c>
      <c r="D53" s="24"/>
      <c r="E53" s="24"/>
      <c r="F53" s="24"/>
    </row>
    <row r="54" spans="1:9">
      <c r="A54" s="25">
        <v>1983</v>
      </c>
      <c r="B54" s="9" t="s">
        <v>90</v>
      </c>
      <c r="C54" s="10" t="s">
        <v>42</v>
      </c>
      <c r="D54" s="24"/>
      <c r="E54" s="24"/>
      <c r="F54" s="24"/>
    </row>
    <row r="55" spans="1:9">
      <c r="A55" s="25">
        <v>1962</v>
      </c>
      <c r="B55" s="9" t="s">
        <v>93</v>
      </c>
      <c r="C55" s="10" t="s">
        <v>43</v>
      </c>
      <c r="D55" s="24"/>
      <c r="E55" s="24"/>
      <c r="F55" s="24"/>
    </row>
    <row r="56" spans="1:9">
      <c r="A56" s="25">
        <v>1990</v>
      </c>
      <c r="B56" s="9" t="s">
        <v>91</v>
      </c>
      <c r="C56" s="10" t="s">
        <v>44</v>
      </c>
      <c r="D56" s="24"/>
      <c r="E56" s="24"/>
      <c r="F56" s="24"/>
    </row>
    <row r="57" spans="1:9">
      <c r="A57" s="25">
        <v>1974</v>
      </c>
      <c r="B57" s="9" t="s">
        <v>92</v>
      </c>
      <c r="C57" s="10" t="s">
        <v>45</v>
      </c>
      <c r="D57" s="24"/>
      <c r="E57" s="24"/>
      <c r="F57" s="24"/>
    </row>
    <row r="58" spans="1:9" s="19" customFormat="1">
      <c r="A58" s="25"/>
      <c r="B58" s="9"/>
      <c r="C58" s="8"/>
      <c r="G58" s="23">
        <f>IF(D57&lt;&gt;0,1000,0)</f>
        <v>0</v>
      </c>
      <c r="H58" s="23">
        <f>IF(E57&lt;&gt;0,1000,0)</f>
        <v>0</v>
      </c>
      <c r="I58" s="23">
        <f>IF(F57&lt;&gt;0,1000,0)</f>
        <v>0</v>
      </c>
    </row>
    <row r="59" spans="1:9">
      <c r="C59" s="13" t="s">
        <v>101</v>
      </c>
      <c r="D59" s="5">
        <f>COUNTIF(D3:D57,"3")</f>
        <v>0</v>
      </c>
      <c r="E59" s="5">
        <f>COUNTIF(E3:E57,"3")</f>
        <v>0</v>
      </c>
      <c r="F59" s="5">
        <f>COUNTIF(F3:F57,"3")</f>
        <v>0</v>
      </c>
    </row>
    <row r="60" spans="1:9">
      <c r="C60" s="13" t="s">
        <v>100</v>
      </c>
      <c r="D60" s="5">
        <f>COUNTIF(D3:D57,"4")</f>
        <v>0</v>
      </c>
      <c r="E60" s="5">
        <f>COUNTIF(E3:E57,"4")</f>
        <v>0</v>
      </c>
      <c r="F60" s="5">
        <f>COUNTIF(F3:F57,"4")</f>
        <v>0</v>
      </c>
    </row>
    <row r="61" spans="1:9">
      <c r="C61" s="13" t="s">
        <v>99</v>
      </c>
      <c r="D61" s="5">
        <f>COUNTIF(D3:D57,"5")</f>
        <v>0</v>
      </c>
      <c r="E61" s="5">
        <f>COUNTIF(E3:E57,"5")</f>
        <v>0</v>
      </c>
      <c r="F61" s="5">
        <f>COUNTIF(F3:F57,"5")</f>
        <v>0</v>
      </c>
    </row>
    <row r="63" spans="1:9">
      <c r="C63" s="13" t="s">
        <v>102</v>
      </c>
      <c r="D63" s="6">
        <f>(D59*150)+(D60*350)+(D61*600)</f>
        <v>0</v>
      </c>
      <c r="E63" s="6">
        <f>(E59*150)+(E60*350)+(E61*600)</f>
        <v>0</v>
      </c>
      <c r="F63" s="6">
        <f>(F59*150)+(F60*350)+(F61*600)</f>
        <v>0</v>
      </c>
    </row>
    <row r="64" spans="1:9">
      <c r="C64" s="13" t="s">
        <v>103</v>
      </c>
      <c r="D64" s="6">
        <f>SUM(50,G51,G58,G44,G37,G30,G23,G16,G9)</f>
        <v>50</v>
      </c>
      <c r="E64" s="6">
        <f>SUM(50,H51,H58,H44,H37,H30,H23,H16,H9)</f>
        <v>50</v>
      </c>
      <c r="F64" s="6">
        <f>SUM(50,I51,I58,I44,I37,I30,I23,I16,I9)</f>
        <v>50</v>
      </c>
    </row>
    <row r="66" spans="2:7" ht="15.75">
      <c r="C66" s="14" t="s">
        <v>104</v>
      </c>
      <c r="D66" s="3">
        <f>SUM(D63+D64)</f>
        <v>50</v>
      </c>
      <c r="E66" s="3">
        <f>SUM(E63+E64)</f>
        <v>50</v>
      </c>
      <c r="F66" s="3">
        <f>SUM(F63+F64)</f>
        <v>50</v>
      </c>
    </row>
    <row r="67" spans="2:7">
      <c r="C67" s="15"/>
    </row>
    <row r="68" spans="2:7" ht="18.75">
      <c r="C68" s="16" t="s">
        <v>105</v>
      </c>
      <c r="D68" s="44">
        <f>SUM(D66:F66)</f>
        <v>150</v>
      </c>
      <c r="E68" s="44"/>
      <c r="F68" s="44"/>
    </row>
    <row r="69" spans="2:7">
      <c r="E69" s="4"/>
    </row>
    <row r="70" spans="2:7">
      <c r="B70" s="17"/>
      <c r="C70" s="18" t="s">
        <v>107</v>
      </c>
      <c r="D70" s="7" t="s">
        <v>106</v>
      </c>
    </row>
    <row r="71" spans="2:7">
      <c r="B71" s="17"/>
      <c r="C71" s="18" t="s">
        <v>108</v>
      </c>
      <c r="D71" s="7" t="s">
        <v>109</v>
      </c>
    </row>
    <row r="73" spans="2:7" ht="15.75">
      <c r="C73" s="45" t="s">
        <v>136</v>
      </c>
      <c r="D73" s="45"/>
      <c r="E73" s="45"/>
      <c r="F73" s="45"/>
      <c r="G73" s="45"/>
    </row>
    <row r="74" spans="2:7">
      <c r="C74" s="29" t="s">
        <v>134</v>
      </c>
      <c r="D74" s="30" t="s">
        <v>135</v>
      </c>
      <c r="E74" s="31" t="s">
        <v>137</v>
      </c>
      <c r="F74"/>
    </row>
    <row r="75" spans="2:7">
      <c r="C75" s="27" t="s">
        <v>112</v>
      </c>
      <c r="D75" s="2" t="s">
        <v>115</v>
      </c>
      <c r="E75" s="32" t="s">
        <v>128</v>
      </c>
    </row>
    <row r="76" spans="2:7">
      <c r="C76" s="27" t="s">
        <v>113</v>
      </c>
      <c r="D76" s="2" t="s">
        <v>116</v>
      </c>
      <c r="E76" s="33" t="s">
        <v>129</v>
      </c>
    </row>
    <row r="77" spans="2:7">
      <c r="C77" s="27" t="s">
        <v>114</v>
      </c>
      <c r="D77" s="2" t="s">
        <v>117</v>
      </c>
      <c r="E77" s="33" t="s">
        <v>129</v>
      </c>
    </row>
    <row r="78" spans="2:7">
      <c r="C78" s="27" t="s">
        <v>118</v>
      </c>
      <c r="D78" s="2" t="s">
        <v>119</v>
      </c>
      <c r="E78" s="28" t="s">
        <v>131</v>
      </c>
    </row>
    <row r="79" spans="2:7">
      <c r="C79" s="27" t="s">
        <v>120</v>
      </c>
      <c r="D79" s="2" t="s">
        <v>121</v>
      </c>
      <c r="E79" s="28" t="s">
        <v>133</v>
      </c>
    </row>
    <row r="80" spans="2:7">
      <c r="C80" s="27" t="s">
        <v>122</v>
      </c>
      <c r="D80" s="2" t="s">
        <v>123</v>
      </c>
      <c r="E80" s="28" t="s">
        <v>132</v>
      </c>
    </row>
    <row r="81" spans="3:5">
      <c r="C81" s="27" t="s">
        <v>124</v>
      </c>
      <c r="D81" s="2" t="s">
        <v>127</v>
      </c>
      <c r="E81" s="28" t="s">
        <v>130</v>
      </c>
    </row>
    <row r="82" spans="3:5">
      <c r="C82" s="27" t="s">
        <v>125</v>
      </c>
      <c r="D82" s="2" t="s">
        <v>126</v>
      </c>
      <c r="E82" s="33" t="s">
        <v>129</v>
      </c>
    </row>
    <row r="83" spans="3:5">
      <c r="C83" s="27"/>
    </row>
    <row r="84" spans="3:5">
      <c r="C84" s="27"/>
    </row>
  </sheetData>
  <sheetProtection formatCells="0"/>
  <mergeCells count="4">
    <mergeCell ref="H3:M8"/>
    <mergeCell ref="D1:F1"/>
    <mergeCell ref="D68:F68"/>
    <mergeCell ref="C73:G73"/>
  </mergeCells>
  <hyperlinks>
    <hyperlink ref="C4" r:id="rId1" display="../../Desktop/rankings.php%3fgroup=2&amp;game=3&amp;diff=2&amp;song=539&amp;page=1"/>
    <hyperlink ref="C5" r:id="rId2" display="../../Desktop/rankings.php%3fgroup=2&amp;game=3&amp;diff=2&amp;song=544&amp;page=1"/>
    <hyperlink ref="C6" r:id="rId3" display="../../Desktop/rankings.php%3fgroup=2&amp;game=3&amp;diff=2&amp;song=549&amp;page=1"/>
    <hyperlink ref="C10" r:id="rId4" display="../../Desktop/rankings.php%3fgroup=2&amp;game=3&amp;diff=2&amp;song=564&amp;page=1"/>
    <hyperlink ref="C11" r:id="rId5" display="../../Desktop/rankings.php%3fgroup=2&amp;game=3&amp;diff=2&amp;song=569&amp;page=1"/>
    <hyperlink ref="C12" r:id="rId6" display="..\..\Desktop\rankings.php?group=2&amp;game=3&amp;diff=2&amp;song=574&amp;page=1"/>
    <hyperlink ref="C13" r:id="rId7" display="../../Desktop/rankings.php%3fgroup=2&amp;game=3&amp;diff=2&amp;song=579&amp;page=1"/>
    <hyperlink ref="C14" r:id="rId8" display="../../Desktop/rankings.php%3fgroup=2&amp;game=3&amp;diff=2&amp;song=584&amp;page=1"/>
    <hyperlink ref="C15" r:id="rId9" display="../../Desktop/rankings.php%3fgroup=2&amp;game=3&amp;diff=2&amp;song=589&amp;page=1"/>
    <hyperlink ref="C17" r:id="rId10" display="../../Desktop/rankings.php%3fgroup=2&amp;game=3&amp;diff=2&amp;song=594&amp;page=1"/>
    <hyperlink ref="C18" r:id="rId11" display="../../Desktop/rankings.php%3fgroup=2&amp;game=3&amp;diff=2&amp;song=599&amp;page=1"/>
    <hyperlink ref="C19" r:id="rId12" display="../../Desktop/rankings.php%3fgroup=2&amp;game=3&amp;diff=2&amp;song=604&amp;page=1"/>
    <hyperlink ref="C20" r:id="rId13" display="../../Desktop/rankings.php%3fgroup=2&amp;game=3&amp;diff=2&amp;song=609&amp;page=1"/>
    <hyperlink ref="C21" r:id="rId14" display="../../Desktop/rankings.php%3fgroup=2&amp;game=3&amp;diff=2&amp;song=614&amp;page=1"/>
    <hyperlink ref="C22" r:id="rId15" display="../../Desktop/rankings.php%3fgroup=2&amp;game=3&amp;diff=2&amp;song=619&amp;page=1"/>
    <hyperlink ref="C24" r:id="rId16" display="..\..\Desktop\rankings.php?group=2&amp;game=3&amp;diff=2&amp;song=624&amp;page=1"/>
    <hyperlink ref="C25" r:id="rId17" display="../../Desktop/rankings.php%3fgroup=2&amp;game=3&amp;diff=2&amp;song=629&amp;page=1"/>
    <hyperlink ref="C26" r:id="rId18" display="../../Desktop/rankings.php%3fgroup=2&amp;game=3&amp;diff=2&amp;song=634&amp;page=1"/>
    <hyperlink ref="C27" r:id="rId19" display="..\..\Desktop\rankings.php?group=2&amp;game=3&amp;diff=2&amp;song=639&amp;page=1"/>
    <hyperlink ref="C28" r:id="rId20" display="../../Desktop/rankings.php%3fgroup=2&amp;game=3&amp;diff=2&amp;song=644&amp;page=1"/>
    <hyperlink ref="C29" r:id="rId21" display="../../Desktop/rankings.php%3fgroup=2&amp;game=3&amp;diff=2&amp;song=649&amp;page=1"/>
    <hyperlink ref="C31" r:id="rId22" display="../../Desktop/rankings.php%3fgroup=2&amp;game=3&amp;diff=2&amp;song=654&amp;page=1"/>
    <hyperlink ref="C32" r:id="rId23" display="../../Desktop/rankings.php%3fgroup=2&amp;game=3&amp;diff=2&amp;song=659&amp;page=1"/>
    <hyperlink ref="C33" r:id="rId24" display="../../Desktop/rankings.php%3fgroup=2&amp;game=3&amp;diff=2&amp;song=664&amp;page=1"/>
    <hyperlink ref="C34" r:id="rId25" display="../../Desktop/rankings.php%3fgroup=2&amp;game=3&amp;diff=2&amp;song=669&amp;page=1"/>
    <hyperlink ref="C35" r:id="rId26" display="../../Desktop/rankings.php%3fgroup=2&amp;game=3&amp;diff=2&amp;song=674&amp;page=1"/>
    <hyperlink ref="C36" r:id="rId27" display="../../Desktop/rankings.php%3fgroup=2&amp;game=3&amp;diff=2&amp;song=679&amp;page=1"/>
    <hyperlink ref="C38" r:id="rId28" display="../../Desktop/rankings.php%3fgroup=2&amp;game=3&amp;diff=2&amp;song=684&amp;page=1"/>
    <hyperlink ref="C39" r:id="rId29" display="../../Desktop/rankings.php%3fgroup=2&amp;game=3&amp;diff=2&amp;song=689&amp;page=1"/>
    <hyperlink ref="C40" r:id="rId30" display="../../Desktop/rankings.php%3fgroup=2&amp;game=3&amp;diff=2&amp;song=694&amp;page=1"/>
    <hyperlink ref="C41" r:id="rId31" display="../../Desktop/rankings.php%3fgroup=2&amp;game=3&amp;diff=2&amp;song=699&amp;page=1"/>
    <hyperlink ref="C42" r:id="rId32" display="../../Desktop/rankings.php%3fgroup=2&amp;game=3&amp;diff=2&amp;song=704&amp;page=1"/>
    <hyperlink ref="C43" r:id="rId33" display="../../Desktop/rankings.php%3fgroup=2&amp;game=3&amp;diff=2&amp;song=709&amp;page=1"/>
    <hyperlink ref="C45" r:id="rId34" display="../../Desktop/rankings.php%3fgroup=2&amp;game=3&amp;diff=2&amp;song=714&amp;page=1"/>
    <hyperlink ref="C46" r:id="rId35" display="../../Desktop/rankings.php%3fgroup=2&amp;game=3&amp;diff=2&amp;song=719&amp;page=1"/>
    <hyperlink ref="C47" r:id="rId36" display="../../Desktop/rankings.php%3fgroup=2&amp;game=3&amp;diff=2&amp;song=724&amp;page=1"/>
    <hyperlink ref="C48" r:id="rId37" display="../../Desktop/rankings.php%3fgroup=2&amp;game=3&amp;diff=2&amp;song=729&amp;page=1"/>
    <hyperlink ref="C49" r:id="rId38" display="../../Desktop/rankings.php%3fgroup=2&amp;game=3&amp;diff=2&amp;song=734&amp;page=1"/>
    <hyperlink ref="C50" r:id="rId39" display="../../Desktop/rankings.php%3fgroup=2&amp;game=3&amp;diff=2&amp;song=739&amp;page=1"/>
    <hyperlink ref="C52" r:id="rId40" display="../../Desktop/rankings.php%3fgroup=2&amp;game=3&amp;diff=2&amp;song=744&amp;page=1"/>
    <hyperlink ref="C53" r:id="rId41" display="../../Desktop/rankings.php%3fgroup=2&amp;game=3&amp;diff=2&amp;song=749&amp;page=1"/>
    <hyperlink ref="C54" r:id="rId42" display="../../Desktop/rankings.php%3fgroup=2&amp;game=3&amp;diff=2&amp;song=754&amp;page=1"/>
    <hyperlink ref="C55" r:id="rId43" display="../../Desktop/rankings.php%3fgroup=2&amp;game=3&amp;diff=2&amp;song=759&amp;page=1"/>
    <hyperlink ref="C56" r:id="rId44" display="../../Desktop/rankings.php%3fgroup=2&amp;game=3&amp;diff=2&amp;song=764&amp;page=1"/>
    <hyperlink ref="C57" r:id="rId45" display="../../Desktop/rankings.php%3fgroup=2&amp;game=3&amp;diff=2&amp;song=769&amp;page=1"/>
    <hyperlink ref="B8" r:id="rId46" tooltip="Mötley Crüe" display="http://en.wikipedia.org/wiki/M%C3%B6tley_Cr%C3%BCe"/>
    <hyperlink ref="C3" r:id="rId47" display="../../Desktop/rankings.php%3fgroup=2&amp;game=3&amp;diff=2&amp;song=534&amp;page=1"/>
    <hyperlink ref="C7" r:id="rId48" display="../../Desktop/rankings.php%3fgroup=2&amp;game=3&amp;diff=2&amp;song=554&amp;page=1"/>
    <hyperlink ref="C8" r:id="rId49" display="../../Desktop/rankings.php%3fgroup=2&amp;game=3&amp;diff=2&amp;song=559&amp;page=1"/>
  </hyperlinks>
  <pageMargins left="0.7" right="0.7" top="0.75" bottom="0.75" header="0.3" footer="0.3"/>
  <pageSetup paperSize="9" orientation="portrait" horizontalDpi="1200" verticalDpi="1200" r:id="rId5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Johnny Walker</dc:creator>
  <cp:lastModifiedBy>Johnny Walker</cp:lastModifiedBy>
  <dcterms:created xsi:type="dcterms:W3CDTF">2008-03-21T20:28:46Z</dcterms:created>
  <dcterms:modified xsi:type="dcterms:W3CDTF">2008-03-22T13:39:58Z</dcterms:modified>
</cp:coreProperties>
</file>